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1315" windowHeight="10515" activeTab="1"/>
  </bookViews>
  <sheets>
    <sheet name="ACONDICIONADO" sheetId="1" r:id="rId1"/>
    <sheet name="REFRIGERACIÓN" sheetId="2" r:id="rId2"/>
  </sheets>
  <definedNames/>
  <calcPr fullCalcOnLoad="1"/>
</workbook>
</file>

<file path=xl/sharedStrings.xml><?xml version="1.0" encoding="utf-8"?>
<sst xmlns="http://schemas.openxmlformats.org/spreadsheetml/2006/main" count="270" uniqueCount="167">
  <si>
    <t>INCLUIDO</t>
  </si>
  <si>
    <t xml:space="preserve">9            </t>
  </si>
  <si>
    <t>Instalaciones</t>
  </si>
  <si>
    <t xml:space="preserve">9.1          </t>
  </si>
  <si>
    <t>Climatizacion y ventilacion</t>
  </si>
  <si>
    <t>Climatizacion</t>
  </si>
  <si>
    <t xml:space="preserve">9.1.1        </t>
  </si>
  <si>
    <t>EQUIPOS DE PRODUCCIÓN DE FRIO</t>
  </si>
  <si>
    <t xml:space="preserve">9.1.1.2      </t>
  </si>
  <si>
    <t>Unidad interior conductos</t>
  </si>
  <si>
    <t>ud</t>
  </si>
  <si>
    <t xml:space="preserve">Unidad conjunto split de tipo conductos autonomos Inverter Bomba de calor marca Kaysun mod. KPD  DN 1.2 de 8 KW de potencia calorífica y 7.1 kw de potencia frigorífica.
</t>
  </si>
  <si>
    <t xml:space="preserve">9.1.1.3      </t>
  </si>
  <si>
    <t>Unidad interior casete</t>
  </si>
  <si>
    <t xml:space="preserve">Unidad conjunto split de tipo cassette autonomos Inverter Bomba de calor marca Kaysun mod. KCI 52 DMN4 de 5.6 kw de potencia calorífica y 6.1 de potencia frigorífica, con refrigerante R410.
</t>
  </si>
  <si>
    <t xml:space="preserve">9.1.1.8      </t>
  </si>
  <si>
    <t>Unidad control remoto</t>
  </si>
  <si>
    <t xml:space="preserve">Unidad Control Remoto Multifunción por Cable, marca KAYSUN, incluye programación, menús y multilenguaje.
</t>
  </si>
  <si>
    <t xml:space="preserve">9.1.1.9      </t>
  </si>
  <si>
    <t>Equipo acondicionador split</t>
  </si>
  <si>
    <t xml:space="preserve">Unidad conjunto Split serie Inverter Bomba de calor marca Kaysun mod. KER 252 DN2+KPDHF 250 DN 1.2 de 25.000 W de potencia calorífica max. y de 22.400 de potencia frigorífica mx, con refigerante R-410A
</t>
  </si>
  <si>
    <t xml:space="preserve">9.1.1.11     </t>
  </si>
  <si>
    <t xml:space="preserve">Unidad Control Remoto Multifunción por Cable, marca KAYSUN, incluye programación, menús y multilenguaje.
</t>
  </si>
  <si>
    <t xml:space="preserve">9.1.1.14     </t>
  </si>
  <si>
    <t>Tubería refrigerante</t>
  </si>
  <si>
    <t xml:space="preserve">Tubería refrigerante metro lineal hasta unidades situadas en cubierta plana.
</t>
  </si>
  <si>
    <t>9.1.1</t>
  </si>
  <si>
    <t xml:space="preserve">9.1.2        </t>
  </si>
  <si>
    <t>DIFUSIÓN Y CONDUCTOS</t>
  </si>
  <si>
    <t xml:space="preserve">9.1.2.1      </t>
  </si>
  <si>
    <t>Conducto de fibra de vidrio</t>
  </si>
  <si>
    <t xml:space="preserve">Conducto de fibra de vidrio para conductos de impulsión y retorno de las dimensiones
reflejadas en los planos tipo Climaver Plus, totalmente instalado, incluso accesorios
de montaje, soportes y demás accesorios según normativa UNE.
</t>
  </si>
  <si>
    <t xml:space="preserve">9.1.2.2      </t>
  </si>
  <si>
    <t>Difusor rotacional</t>
  </si>
  <si>
    <t xml:space="preserve">Difusor de techo de aluminio rotacional de 600x600 mm con 20 elementos, incluyendo
embocadura a conducto de chapa con tubo flexible aislado, con puente de
montaje y compuerta de regulación y plenum, totalmente instaladado.
</t>
  </si>
  <si>
    <t xml:space="preserve">9.1.2.3      </t>
  </si>
  <si>
    <t>Difusor techo aluminio</t>
  </si>
  <si>
    <t xml:space="preserve">Difusor de techo de aluminio marca Koolair modelo 43 SF+PMC de 250 mm de diámetro,
incluyendo embocadura a conducto de chapa con tubo flexible aislado, con
puente de montaje y compuerta de regulación, totalmente instaladado.
</t>
  </si>
  <si>
    <t xml:space="preserve">9.1.2.4      </t>
  </si>
  <si>
    <t xml:space="preserve">Difusor de techo de aluminio marca Koolair modelo 43 SF+PMC de 315 mm de diámetro,
incluyendo embocadura a conducto de chapa con tubo flexible aislado, con
puente de montaje y compuerta de regulación, totalmente instaladado.
</t>
  </si>
  <si>
    <t xml:space="preserve">9.1.2.5      </t>
  </si>
  <si>
    <t>Rejilla retorno 350x300</t>
  </si>
  <si>
    <t xml:space="preserve">Rejilla de retorno marca Koolair, modelo 20-45 de aluminio anodizado
acabado lacado en blanco de dimensiones 350x300, totalmente instalada,
incluso material auxiliar y marco
</t>
  </si>
  <si>
    <t xml:space="preserve">9.1.2.6      </t>
  </si>
  <si>
    <t>Rejilla retorno 500x400</t>
  </si>
  <si>
    <t xml:space="preserve">Rejilla de retorno marca Koolair, modelo 20-45 de aluminio anodizado
acabado lacado en blanco de dimensiones 500x400, totalmente instalada,
incluso material auxiliar y marco
</t>
  </si>
  <si>
    <t>9.1.2</t>
  </si>
  <si>
    <t xml:space="preserve">9.1.3        </t>
  </si>
  <si>
    <t>VENTILACIÓN</t>
  </si>
  <si>
    <t>Instalación de extracción de aire y aporte de aire exterior, para cada uno de los diferentes recintos climatizados sin incluir aseos y vestuarios, con su correspondiente sistema de recuperación de calor, para cumplir con la normativa existente actualmente y que se debe de cumplir según el RITE. 
• Unidad de tratamiento de aire Daikin serie PROFESIONAL mod DAHU0700RF08EV0. Serie con certificación EUROVENT.  (para ventilación con recuperación de calor y ahorro energético).
Se incluiran todos los elementos que forman parte de la intalación definida en el proyecto de ventilación</t>
  </si>
  <si>
    <t xml:space="preserve">9.1.3.1      </t>
  </si>
  <si>
    <t>Unidad tratamiento de aire</t>
  </si>
  <si>
    <t xml:space="preserve">Unidad de tratamiento de aire marca TECNA, modelo RCA-5500/H con un caudal de aire tratado de 5500 m3/h.
</t>
  </si>
  <si>
    <t xml:space="preserve">9.1.3.2      </t>
  </si>
  <si>
    <t>Conductos</t>
  </si>
  <si>
    <t xml:space="preserve">9.1.3.3      </t>
  </si>
  <si>
    <t>Rejilla impulsión</t>
  </si>
  <si>
    <t xml:space="preserve">Rejilla de simple deflexión para impulsión de aire marca Koolair, modelo
20-SH de aluminio anodizado de dimensiones 400x300 mm, totalmente
instalada, incluyendo material auxiliar de instalación y marco
</t>
  </si>
  <si>
    <t xml:space="preserve">9.1.3.4      </t>
  </si>
  <si>
    <t>Rejilla toma aire</t>
  </si>
  <si>
    <t xml:space="preserve">Rejilla de retorno marca Koolair, modelo 20-45 de aluminio anodizado
acabado lacado en blanco de dimensiones 400x300, totalmente instalada,
incluso material auxiliar y marco
</t>
  </si>
  <si>
    <t xml:space="preserve">9.1.3.5      </t>
  </si>
  <si>
    <t xml:space="preserve">Rejilla de retorno marca Koolair, modelo 20-45 de aluminio anodizado
acabado lacado en blanco de dimensiones 600x600, totalmente instalada,
incluso material auxiliar y marco
</t>
  </si>
  <si>
    <t xml:space="preserve">9.1.3.6      </t>
  </si>
  <si>
    <t>Compuerta regulación</t>
  </si>
  <si>
    <t xml:space="preserve">Compuerta de regulación, marca Trox, modelo JZ-A marco y lamas de acero galvanizado,
ejes de acero y casquillos de plástico y lamas acopladas en el mismo sentido
de dimensiones 250x250, instalada en conducto rectangular de fibra, totalmente
instalada, incluso p.p. de accesorios y elementos de fijación.
</t>
  </si>
  <si>
    <t xml:space="preserve">9.1.3.7      </t>
  </si>
  <si>
    <t xml:space="preserve">Compuerta de regulación, marca Trox, modelo JZ-A marco y lamas de acero galvanizado,
ejes de acero y casquillos de plástico y lamas acopladas en el mismo sentido
de dimensiones 300x200, instalada en conducto rectangular de fibra, totalmente
instalada, incluso p.p. de accesorios y elementos de fijación.
</t>
  </si>
  <si>
    <t xml:space="preserve">9.1.3.8      </t>
  </si>
  <si>
    <t>Compuerta de regulación</t>
  </si>
  <si>
    <t xml:space="preserve">Compuerta de regulación, marca Trox, modelo JZ-A marco y lamas de acero galvanizado,
ejes de acero y casquillos de plástico y lamas acopladas en el mismo sentido
de dimensiones 600x600, instalada en conducto rectangular de fibra, totalmente
instalada, incluso p.p. de accesorios y elementos de fijación.
</t>
  </si>
  <si>
    <t xml:space="preserve">9.1.3.9      </t>
  </si>
  <si>
    <t>Control ventilación</t>
  </si>
  <si>
    <t xml:space="preserve">Cuadro control ventilación con toma de presiñón en conductos y actuación
de compuertas de regulación y ventiladores de UTA
</t>
  </si>
  <si>
    <t>9.1.3</t>
  </si>
  <si>
    <t xml:space="preserve">9.1.4        </t>
  </si>
  <si>
    <t>VARIOS</t>
  </si>
  <si>
    <t xml:space="preserve">9.1.4.1      </t>
  </si>
  <si>
    <t>Instalación eléctrica</t>
  </si>
  <si>
    <t>PA</t>
  </si>
  <si>
    <t xml:space="preserve">Instalación eléctrica de potencia y maniobra, desde cuadro secundario de climatización
y cuadro de mando
</t>
  </si>
  <si>
    <t xml:space="preserve">9.1.4.2      </t>
  </si>
  <si>
    <t>Instalación fontanería</t>
  </si>
  <si>
    <t xml:space="preserve">Instalación desagües desde unidades interiores hasta bajante realizada
en tubo de PVC de 40 mm de diámetro, incluyendo sifón codos y accesorios,
totalmente instalada.
</t>
  </si>
  <si>
    <t>9.1.4</t>
  </si>
  <si>
    <t xml:space="preserve">9.2          </t>
  </si>
  <si>
    <t>Refrigeración y extracción</t>
  </si>
  <si>
    <t xml:space="preserve">9.2.1        </t>
  </si>
  <si>
    <t>Instalación frigorífica</t>
  </si>
  <si>
    <t xml:space="preserve">Instalacion de refrigeracion compuesta por:
3 Túmulo, 1 sala de tanatopraxia y una cámara frigorífica morgue, estos elementos consistirán –por decisión de la propiedad- en elementos prefabricados en todos sus componentes, incluso su climatización y alumbrado. El proyecto recoge estos elementos como unidades de obra únicas e instaladas, recogiendo el proyecto lo necesario para su ubicación y funcionamiento.
Las dimensiones de los túmulos son las reflejadas en los planos. Se realizan mediante panel de 80 mm, aislamiento en poliuretano inyectado a una densidad de 40 Kg/m3, con una reacción al fuego del tipo M2. Puerta pivotante de idéntico acabados a los paneles que componen las paredes del espacio. Cristal de la ventana climalit (6/18/6) de dimensiones 1,7x2 m. Perfil de 1/2 caña en todas las esquinas interiores. El equipo frigorífico es ZANOTTI partido de 0,9 KW  a 400/3/50 V con mando de programación y control display digital.
La cámara frigorífica morgue es de medidas exteriores 1160x 2460x1760 m de altura , para régimen de trabajo en conservación, construida mediante paneles de acabados en chapa lacada en blanco en ambas caras, espesor 80mm, aislamiento de poliuretano, paneles industriales con su correspondiente perfilería, sin luz. Puerta pivotante de acceso de medidas paso de luz 800x1700 de altura, de acabado en chapa lacada blanca a ambas caras. Con un grupo frigorífico compacto ZANOTTI de 1/2 CV a 222V colocado en el techo de la cámara.
Incluidas la red de desagües para las máquinas de refrigeración.
</t>
  </si>
  <si>
    <t xml:space="preserve">9.2.1.1      </t>
  </si>
  <si>
    <t>"EQUIPOS MONOBLOCK partido tipo “split”, para
a dar servicio a l</t>
  </si>
  <si>
    <t xml:space="preserve">EQUIPOS MONOBLOCK partido tipo “split”, para
a dar servicio a los Túmulos, de las siguientes características unitarias:
Marca  ZANOTTI                                                                                                                             Modelo MDB221T050F                                                                                                                             Nº de Compresores  1                                                                                                                               Tipo Hermético                                                                                                                                            Cap. Frigorífica total (Tamb/Tc) (+35 ºC / 0 ºC)=2,11kW                                                                             Consumo (régimen) 15 kW (III
</t>
  </si>
  <si>
    <t xml:space="preserve">9.2.1.2      </t>
  </si>
  <si>
    <t>"EQUIPO MONOBLOCK partido tipo “techo”, para dar servicio a la C</t>
  </si>
  <si>
    <t xml:space="preserve">EQUIPO MONOBLOCK partido tipo “techo”, para dar servicio a la Cámara Patológica, de las siguientes características unitarias: 
Marca  ZANOTTI                                                                                                                                    Modelo MSB120T0261F                                                                                                                           Nº de Compresores 1                                                                                                                                      Tipo Hermético                                                                                                                                           Cap. Frigorífica total (Tamb/Tc)  (+35 ºC / 0 ºC)=0,93kW                                                                       Consumo (régimen) 0,6 kW (I 230V 50 Hz)                                                                                            Refrigerante  R-404A 
</t>
  </si>
  <si>
    <t xml:space="preserve">9.2.1.3      </t>
  </si>
  <si>
    <t>"EQUIPO MONOBLOCK partido tipo “split”, para dar servicio a la S</t>
  </si>
  <si>
    <t xml:space="preserve">EQUIPO MONOBLOCK partido tipo “split”, para dar servicio a la Sala de Tanatopraxia, de las siguientes característicass unitarias:
Marca  ZANOTTI                                                                                                                                     Modelo ADB2035PL826F                                                                                                                          Nº de Compresores 1                                                                                                                                  TipoHermético                                                                                                                                         Cap. Frigorífica total (Tamb/Tc)  (+35 ºC / +15 ºC)=9,45kW                                                                   Consumo (régimen) 3,07 kW (III 400V 50 Hz)                                                                                    Refrigerante R-404A
</t>
  </si>
  <si>
    <t xml:space="preserve">9.2.1.4      </t>
  </si>
  <si>
    <t>INSTALACIÓN FRIGORÍFICA entre las condensadoras y los evapotador</t>
  </si>
  <si>
    <t xml:space="preserve">INSTALACIÓN FRIGORÍFICA entre las condensadoras y los evapotadores de los diferentes recintos, realizada mediante tubería de cobre deshidratado, incluyendo aislamiento mediante coquilla tipo AF/ARMAFLEX, válvulas de paso en aspiración y líquido. 
</t>
  </si>
  <si>
    <t xml:space="preserve">9.2.1.5      </t>
  </si>
  <si>
    <t>DESAGÜES desde los distintos evaporadores hasta el exterior de l</t>
  </si>
  <si>
    <t xml:space="preserve">DESAGÜES desde los distintos evaporadores hasta el exterior de las cámaras. 
</t>
  </si>
  <si>
    <t xml:space="preserve">9.2.1.6      </t>
  </si>
  <si>
    <t>CARGA inicial de REFRIGERANTE R-404A.</t>
  </si>
  <si>
    <t xml:space="preserve">CARGA inicial de REFRIGERANTE R-404A. 
</t>
  </si>
  <si>
    <t xml:space="preserve">9.2.1.7      </t>
  </si>
  <si>
    <t>CARGA inicial de ACEITE especial incongelable para motocompresor</t>
  </si>
  <si>
    <t xml:space="preserve">CARGA inicial de ACEITE especial incongelable para motocompresores. 
</t>
  </si>
  <si>
    <t xml:space="preserve">9.2.1.8      </t>
  </si>
  <si>
    <t>"RECINTO CAMARA. 
-Para Túmulo 1, Túmulo 2, Túmulo 3 Medidas Int</t>
  </si>
  <si>
    <t xml:space="preserve">RECINTO CAMARA. 
-Para Túmulo 1, Túmulo 2, Túmulo 3 Medidas Interiores (AxBxH) = 2350 x 2780 x 3540 mm y C. Patológica (AxBxH) = 1970 x 1260 x 2400 mm. 
-Panel autoportante con junta machihembrada, tipo sándwich de 70mm de espesor, formado por dos chapas de 0,5mm laminadas en frio, con alma de poliuretano inyectado de alta densidad (40 Kg/m3). 
-4 puertas pivotantes de 1050 x 1.850 mm, fabricadas en chapa de acero lacado. Aislamiento de poliuretano inyectado de alta densidad (40 Kg/m3). Juntas de neopreno 40 x 10mm en marco.  
-3 cristaleras de cristal doble con marco fijo de aluminio lacado en blanco y rotura de puente térmico tipo Climalit (6/18/6), de las dimensiones indicadas en los planos (1,70x2,00m)  
-Se incluye cerradura con llave. 
-Se incluye perfil sanitario para todo el interior  de la cámara. 
-Todos los recintos sin suelo 
</t>
  </si>
  <si>
    <t xml:space="preserve">9.2.1.9      </t>
  </si>
  <si>
    <t>. MONTAJE de los elementos descritos, por personal especializado</t>
  </si>
  <si>
    <t xml:space="preserve">. MONTAJE de los elementos descritos, por personal especializado, incluidas dietas y desplazamientos de nuestros operarios
</t>
  </si>
  <si>
    <t xml:space="preserve">9.2.2        </t>
  </si>
  <si>
    <t>Instalación ventilación</t>
  </si>
  <si>
    <t xml:space="preserve">9.2.2.1      </t>
  </si>
  <si>
    <t>Extractor SODECA SV-250/H, con interruptor horario</t>
  </si>
  <si>
    <t xml:space="preserve">Extractor SODECA SV-250/H, con interruptor horario 
</t>
  </si>
  <si>
    <t xml:space="preserve">9.2.2.2      </t>
  </si>
  <si>
    <t>Extractor SODECA SV-200/H, con interruptor horario</t>
  </si>
  <si>
    <t xml:space="preserve">Extractor SODECA SV-200/H, con interruptor horario 
</t>
  </si>
  <si>
    <t xml:space="preserve">9.2.2.3      </t>
  </si>
  <si>
    <t>Extractor SODECA SV-125/H, con interruptor  horario</t>
  </si>
  <si>
    <t xml:space="preserve">Extractor SODECA SV-125/H, con interruptor  horario 
</t>
  </si>
  <si>
    <t xml:space="preserve">9.2.2.4      </t>
  </si>
  <si>
    <t>Conducto circular de chapa D=250 mm, aislado exteriormente con I</t>
  </si>
  <si>
    <t xml:space="preserve">Conducto circular de chapa D=250 mm, aislado exteriormente con ISOAIR 30 mm 
</t>
  </si>
  <si>
    <t xml:space="preserve">9.2.2.5      </t>
  </si>
  <si>
    <t>Conducto circular de chapa D=200 mm, aislado exteriormente con I</t>
  </si>
  <si>
    <t xml:space="preserve">Conducto circular de chapa D=200 mm, aislado exteriormente con ISOAIR 30 mm 
</t>
  </si>
  <si>
    <t xml:space="preserve">9.2.2.6      </t>
  </si>
  <si>
    <t>Conducto circular de chapa D=150 mm, aislado exteriormente con I</t>
  </si>
  <si>
    <t xml:space="preserve">Conducto circular de chapa D=150 mm, aislado exteriormente con ISOAIR 30 mm 
</t>
  </si>
  <si>
    <t xml:space="preserve">9.2.2.7      </t>
  </si>
  <si>
    <t>Conducto circular flexible aislado D=200 mm</t>
  </si>
  <si>
    <t xml:space="preserve">Conducto circular flexible aislado D=200 mm 
</t>
  </si>
  <si>
    <t xml:space="preserve">9.2.2.8      </t>
  </si>
  <si>
    <t>Conducto circular flexible aislado D=150 mm</t>
  </si>
  <si>
    <t xml:space="preserve">Conducto circular flexible aislado D=150 mm 
</t>
  </si>
  <si>
    <t xml:space="preserve">9.2.2.9      </t>
  </si>
  <si>
    <t>Cuello de cisne para extraccion y aporte de aire</t>
  </si>
  <si>
    <t xml:space="preserve">Cuello de cisne para extraccion y aporte de aire 
</t>
  </si>
  <si>
    <t xml:space="preserve">9.2.2.10     </t>
  </si>
  <si>
    <t>Rejilla de extracción 300x200 mm, con embocadura</t>
  </si>
  <si>
    <t xml:space="preserve">Rejilla de extracción 300x200 mm, con embocadura 
</t>
  </si>
  <si>
    <t xml:space="preserve">9.2.2.11     </t>
  </si>
  <si>
    <t>Rejilla de extracción 400x300 mm, con embocadura</t>
  </si>
  <si>
    <t xml:space="preserve">Rejilla de extracción 400x300 mm, con embocadura 
</t>
  </si>
  <si>
    <t>9.2.2</t>
  </si>
  <si>
    <t/>
  </si>
  <si>
    <t>Objetivo</t>
  </si>
  <si>
    <t>Código</t>
  </si>
  <si>
    <t>Resumen</t>
  </si>
  <si>
    <t>ImpObj</t>
  </si>
  <si>
    <t>Nat</t>
  </si>
  <si>
    <t>Ud</t>
  </si>
  <si>
    <t>CanObj</t>
  </si>
  <si>
    <t>PrObj</t>
  </si>
  <si>
    <t>Capítulo</t>
  </si>
  <si>
    <t>Partida</t>
  </si>
  <si>
    <t>u</t>
  </si>
  <si>
    <t>m</t>
  </si>
  <si>
    <t>m2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</si>
</sst>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0">
    <font>
      <sz val="10"/>
      <name val="Arial"/>
      <family val="0"/>
    </font>
    <font>
      <b/>
      <sz val="10"/>
      <name val="Arial"/>
      <family val="2"/>
    </font>
    <font>
      <b/>
      <sz val="14"/>
      <name val="Arial"/>
      <family val="2"/>
    </font>
    <font>
      <sz val="8"/>
      <name val="Arial"/>
      <family val="0"/>
    </font>
    <font>
      <b/>
      <sz val="8"/>
      <name val="Arial"/>
      <family val="0"/>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6"/>
        <bgColor indexed="64"/>
      </patternFill>
    </fill>
    <fill>
      <patternFill patternType="solid">
        <fgColor indexed="42"/>
        <bgColor indexed="64"/>
      </patternFill>
    </fill>
    <fill>
      <patternFill patternType="solid">
        <fgColor indexe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5">
    <xf numFmtId="0" fontId="0" fillId="0" borderId="0" xfId="0" applyAlignment="1">
      <alignment/>
    </xf>
    <xf numFmtId="49" fontId="1" fillId="0" borderId="0" xfId="0" applyNumberFormat="1" applyFont="1" applyAlignment="1">
      <alignment/>
    </xf>
    <xf numFmtId="0" fontId="1" fillId="0" borderId="0" xfId="0" applyFont="1" applyAlignment="1">
      <alignment/>
    </xf>
    <xf numFmtId="49" fontId="2" fillId="0" borderId="0" xfId="0" applyNumberFormat="1" applyFont="1" applyAlignment="1">
      <alignment vertical="top"/>
    </xf>
    <xf numFmtId="0" fontId="2" fillId="0" borderId="0" xfId="0" applyFont="1" applyAlignment="1">
      <alignment vertical="top"/>
    </xf>
    <xf numFmtId="49" fontId="5" fillId="0" borderId="0" xfId="0" applyNumberFormat="1" applyFont="1" applyAlignment="1">
      <alignment vertical="top"/>
    </xf>
    <xf numFmtId="49" fontId="5" fillId="0" borderId="0" xfId="0" applyNumberFormat="1" applyFont="1" applyAlignment="1">
      <alignment horizontal="right" vertical="top"/>
    </xf>
    <xf numFmtId="49" fontId="4" fillId="33" borderId="0" xfId="0" applyNumberFormat="1" applyFont="1" applyFill="1" applyAlignment="1">
      <alignment vertical="top"/>
    </xf>
    <xf numFmtId="3" fontId="4" fillId="34" borderId="0" xfId="0" applyNumberFormat="1" applyFont="1" applyFill="1" applyAlignment="1">
      <alignment vertical="top"/>
    </xf>
    <xf numFmtId="4" fontId="4" fillId="34" borderId="0" xfId="0" applyNumberFormat="1" applyFont="1" applyFill="1" applyAlignment="1">
      <alignment vertical="top"/>
    </xf>
    <xf numFmtId="49" fontId="4" fillId="35" borderId="0" xfId="0" applyNumberFormat="1" applyFont="1" applyFill="1" applyAlignment="1">
      <alignment vertical="top"/>
    </xf>
    <xf numFmtId="164" fontId="4" fillId="34" borderId="0" xfId="0" applyNumberFormat="1" applyFont="1" applyFill="1" applyAlignment="1">
      <alignment vertical="top"/>
    </xf>
    <xf numFmtId="49" fontId="3" fillId="0" borderId="0" xfId="0" applyNumberFormat="1" applyFont="1" applyAlignment="1">
      <alignment vertical="top"/>
    </xf>
    <xf numFmtId="164" fontId="3" fillId="0" borderId="0" xfId="0" applyNumberFormat="1" applyFont="1" applyAlignment="1">
      <alignment vertical="top"/>
    </xf>
    <xf numFmtId="4" fontId="3" fillId="0" borderId="0" xfId="0" applyNumberFormat="1" applyFont="1" applyAlignment="1">
      <alignment vertical="top"/>
    </xf>
    <xf numFmtId="4" fontId="3" fillId="34" borderId="0" xfId="0" applyNumberFormat="1" applyFont="1" applyFill="1" applyAlignment="1">
      <alignment vertical="top"/>
    </xf>
    <xf numFmtId="0" fontId="3" fillId="0" borderId="0" xfId="0" applyFont="1" applyAlignment="1">
      <alignment vertical="top"/>
    </xf>
    <xf numFmtId="0" fontId="3" fillId="36" borderId="0" xfId="0" applyFont="1" applyFill="1" applyAlignment="1">
      <alignment vertical="top"/>
    </xf>
    <xf numFmtId="0" fontId="3" fillId="0" borderId="0" xfId="0" applyFont="1" applyAlignment="1">
      <alignment vertical="top" wrapText="1"/>
    </xf>
    <xf numFmtId="49" fontId="3" fillId="0" borderId="0" xfId="0" applyNumberFormat="1" applyFont="1" applyAlignment="1">
      <alignment vertical="top" wrapText="1"/>
    </xf>
    <xf numFmtId="49" fontId="5" fillId="0" borderId="0" xfId="0" applyNumberFormat="1" applyFont="1" applyAlignment="1">
      <alignment vertical="top" wrapText="1"/>
    </xf>
    <xf numFmtId="49" fontId="4" fillId="33" borderId="0" xfId="0" applyNumberFormat="1" applyFont="1" applyFill="1" applyAlignment="1">
      <alignment vertical="top" wrapText="1"/>
    </xf>
    <xf numFmtId="49" fontId="4" fillId="35" borderId="0" xfId="0" applyNumberFormat="1" applyFont="1" applyFill="1" applyAlignment="1">
      <alignment vertical="top" wrapText="1"/>
    </xf>
    <xf numFmtId="49" fontId="4" fillId="0" borderId="0" xfId="0" applyNumberFormat="1" applyFont="1" applyAlignment="1">
      <alignment vertical="top" wrapText="1"/>
    </xf>
    <xf numFmtId="0" fontId="3" fillId="36" borderId="0" xfId="0" applyFont="1" applyFill="1" applyAlignment="1">
      <alignmen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0"/>
  <sheetViews>
    <sheetView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H37" sqref="H37"/>
    </sheetView>
  </sheetViews>
  <sheetFormatPr defaultColWidth="11.421875" defaultRowHeight="12.75"/>
  <cols>
    <col min="1" max="1" width="12.28125" style="0" bestFit="1" customWidth="1"/>
    <col min="2" max="2" width="7.421875" style="0" customWidth="1"/>
    <col min="3" max="3" width="4.00390625" style="0" customWidth="1"/>
    <col min="4" max="4" width="45.140625" style="0" customWidth="1"/>
    <col min="5" max="5" width="8.140625" style="0" customWidth="1"/>
    <col min="6" max="7" width="8.7109375" style="0" customWidth="1"/>
  </cols>
  <sheetData>
    <row r="1" spans="1:7" ht="12.75">
      <c r="A1" s="1" t="s">
        <v>153</v>
      </c>
      <c r="B1" s="2"/>
      <c r="C1" s="2"/>
      <c r="D1" s="2"/>
      <c r="E1" s="2"/>
      <c r="F1" s="2"/>
      <c r="G1" s="2"/>
    </row>
    <row r="2" spans="1:7" ht="18">
      <c r="A2" s="3" t="s">
        <v>154</v>
      </c>
      <c r="B2" s="4"/>
      <c r="C2" s="4"/>
      <c r="D2" s="4"/>
      <c r="E2" s="4"/>
      <c r="F2" s="4"/>
      <c r="G2" s="4"/>
    </row>
    <row r="3" spans="1:10" ht="12.75">
      <c r="A3" s="5" t="s">
        <v>155</v>
      </c>
      <c r="B3" s="5" t="s">
        <v>158</v>
      </c>
      <c r="C3" s="5" t="s">
        <v>159</v>
      </c>
      <c r="D3" s="20" t="s">
        <v>156</v>
      </c>
      <c r="E3" s="6" t="s">
        <v>160</v>
      </c>
      <c r="F3" s="6" t="s">
        <v>161</v>
      </c>
      <c r="G3" s="6" t="s">
        <v>157</v>
      </c>
      <c r="I3" s="6"/>
      <c r="J3" s="6"/>
    </row>
    <row r="4" spans="1:7" ht="12.75">
      <c r="A4" s="7" t="s">
        <v>1</v>
      </c>
      <c r="B4" s="7" t="s">
        <v>162</v>
      </c>
      <c r="C4" s="7" t="s">
        <v>153</v>
      </c>
      <c r="D4" s="21" t="s">
        <v>2</v>
      </c>
      <c r="E4" s="8"/>
      <c r="F4" s="9"/>
      <c r="G4" s="9"/>
    </row>
    <row r="5" spans="1:7" ht="12.75">
      <c r="A5" s="10" t="s">
        <v>3</v>
      </c>
      <c r="B5" s="10" t="s">
        <v>162</v>
      </c>
      <c r="C5" s="10" t="s">
        <v>153</v>
      </c>
      <c r="D5" s="22" t="s">
        <v>4</v>
      </c>
      <c r="E5" s="11"/>
      <c r="F5" s="9"/>
      <c r="G5" s="9"/>
    </row>
    <row r="6" spans="1:7" ht="12.75">
      <c r="A6" s="16"/>
      <c r="B6" s="16"/>
      <c r="C6" s="16"/>
      <c r="D6" s="18" t="s">
        <v>5</v>
      </c>
      <c r="E6" s="16"/>
      <c r="F6" s="16"/>
      <c r="G6" s="16"/>
    </row>
    <row r="7" spans="1:7" ht="12.75">
      <c r="A7" s="10" t="s">
        <v>6</v>
      </c>
      <c r="B7" s="10" t="s">
        <v>162</v>
      </c>
      <c r="C7" s="10" t="s">
        <v>153</v>
      </c>
      <c r="D7" s="22" t="s">
        <v>7</v>
      </c>
      <c r="E7" s="11"/>
      <c r="F7" s="9"/>
      <c r="G7" s="9"/>
    </row>
    <row r="8" spans="1:7" ht="12.75">
      <c r="A8" s="12" t="s">
        <v>8</v>
      </c>
      <c r="B8" s="12" t="s">
        <v>163</v>
      </c>
      <c r="C8" s="12" t="s">
        <v>10</v>
      </c>
      <c r="D8" s="19" t="s">
        <v>9</v>
      </c>
      <c r="E8" s="13">
        <v>2</v>
      </c>
      <c r="F8" s="14"/>
      <c r="G8" s="15">
        <f>ROUND(E8*F8,2)</f>
        <v>0</v>
      </c>
    </row>
    <row r="9" spans="1:7" ht="45">
      <c r="A9" s="16"/>
      <c r="B9" s="16"/>
      <c r="C9" s="16"/>
      <c r="D9" s="18" t="s">
        <v>11</v>
      </c>
      <c r="E9" s="16"/>
      <c r="F9" s="16"/>
      <c r="G9" s="16"/>
    </row>
    <row r="10" spans="1:7" ht="12.75">
      <c r="A10" s="12" t="s">
        <v>12</v>
      </c>
      <c r="B10" s="12" t="s">
        <v>163</v>
      </c>
      <c r="C10" s="12" t="s">
        <v>10</v>
      </c>
      <c r="D10" s="19" t="s">
        <v>13</v>
      </c>
      <c r="E10" s="13">
        <v>2</v>
      </c>
      <c r="F10" s="14"/>
      <c r="G10" s="15">
        <f>ROUND(E10*F10,2)</f>
        <v>0</v>
      </c>
    </row>
    <row r="11" spans="1:7" ht="56.25">
      <c r="A11" s="16"/>
      <c r="B11" s="16"/>
      <c r="C11" s="16"/>
      <c r="D11" s="18" t="s">
        <v>14</v>
      </c>
      <c r="E11" s="16"/>
      <c r="F11" s="16"/>
      <c r="G11" s="16"/>
    </row>
    <row r="12" spans="1:7" ht="12.75">
      <c r="A12" s="12" t="s">
        <v>15</v>
      </c>
      <c r="B12" s="12" t="s">
        <v>163</v>
      </c>
      <c r="C12" s="12" t="s">
        <v>10</v>
      </c>
      <c r="D12" s="19" t="s">
        <v>16</v>
      </c>
      <c r="E12" s="13">
        <v>4</v>
      </c>
      <c r="F12" s="14"/>
      <c r="G12" s="15">
        <f>ROUND(E12*F12,2)</f>
        <v>0</v>
      </c>
    </row>
    <row r="13" spans="1:7" ht="33.75">
      <c r="A13" s="16"/>
      <c r="B13" s="16"/>
      <c r="C13" s="16"/>
      <c r="D13" s="18" t="s">
        <v>17</v>
      </c>
      <c r="E13" s="16"/>
      <c r="F13" s="16"/>
      <c r="G13" s="16"/>
    </row>
    <row r="14" spans="1:7" ht="12.75">
      <c r="A14" s="12" t="s">
        <v>18</v>
      </c>
      <c r="B14" s="12" t="s">
        <v>163</v>
      </c>
      <c r="C14" s="12" t="s">
        <v>10</v>
      </c>
      <c r="D14" s="19" t="s">
        <v>19</v>
      </c>
      <c r="E14" s="13">
        <v>1</v>
      </c>
      <c r="F14" s="14"/>
      <c r="G14" s="15">
        <f>ROUND(E14*F14,2)</f>
        <v>0</v>
      </c>
    </row>
    <row r="15" spans="1:7" ht="67.5">
      <c r="A15" s="16"/>
      <c r="B15" s="16"/>
      <c r="C15" s="16"/>
      <c r="D15" s="18" t="s">
        <v>20</v>
      </c>
      <c r="E15" s="16"/>
      <c r="F15" s="16"/>
      <c r="G15" s="16"/>
    </row>
    <row r="16" spans="1:7" ht="12.75">
      <c r="A16" s="12" t="s">
        <v>21</v>
      </c>
      <c r="B16" s="12" t="s">
        <v>163</v>
      </c>
      <c r="C16" s="12" t="s">
        <v>10</v>
      </c>
      <c r="D16" s="19" t="s">
        <v>16</v>
      </c>
      <c r="E16" s="13">
        <v>1</v>
      </c>
      <c r="F16" s="14"/>
      <c r="G16" s="15">
        <f>ROUND(E16*F16,2)</f>
        <v>0</v>
      </c>
    </row>
    <row r="17" spans="1:7" ht="45">
      <c r="A17" s="16"/>
      <c r="B17" s="16"/>
      <c r="C17" s="16"/>
      <c r="D17" s="18" t="s">
        <v>22</v>
      </c>
      <c r="E17" s="16"/>
      <c r="F17" s="16"/>
      <c r="G17" s="16"/>
    </row>
    <row r="18" spans="1:7" ht="12.75">
      <c r="A18" s="12" t="s">
        <v>23</v>
      </c>
      <c r="B18" s="12" t="s">
        <v>163</v>
      </c>
      <c r="C18" s="12" t="s">
        <v>165</v>
      </c>
      <c r="D18" s="19" t="s">
        <v>24</v>
      </c>
      <c r="E18" s="13">
        <v>1</v>
      </c>
      <c r="F18" s="14"/>
      <c r="G18" s="15">
        <f>ROUND(E18*F18,2)</f>
        <v>0</v>
      </c>
    </row>
    <row r="19" spans="1:7" ht="33.75">
      <c r="A19" s="16"/>
      <c r="B19" s="16"/>
      <c r="C19" s="16"/>
      <c r="D19" s="18" t="s">
        <v>25</v>
      </c>
      <c r="E19" s="16"/>
      <c r="F19" s="16"/>
      <c r="G19" s="16"/>
    </row>
    <row r="20" spans="1:7" ht="14.25" customHeight="1">
      <c r="A20" s="16"/>
      <c r="B20" s="16"/>
      <c r="C20" s="16"/>
      <c r="D20" s="23" t="s">
        <v>26</v>
      </c>
      <c r="E20" s="13">
        <v>1</v>
      </c>
      <c r="F20" s="9"/>
      <c r="G20" s="9">
        <f>ROUND(F20*E20,2)</f>
        <v>0</v>
      </c>
    </row>
    <row r="21" spans="1:7" ht="12.75">
      <c r="A21" s="10" t="s">
        <v>27</v>
      </c>
      <c r="B21" s="10" t="s">
        <v>162</v>
      </c>
      <c r="C21" s="10" t="s">
        <v>153</v>
      </c>
      <c r="D21" s="22" t="s">
        <v>28</v>
      </c>
      <c r="E21" s="11"/>
      <c r="F21" s="9"/>
      <c r="G21" s="9"/>
    </row>
    <row r="22" spans="1:7" ht="12.75">
      <c r="A22" s="12" t="s">
        <v>29</v>
      </c>
      <c r="B22" s="12" t="s">
        <v>163</v>
      </c>
      <c r="C22" s="12" t="s">
        <v>166</v>
      </c>
      <c r="D22" s="19" t="s">
        <v>30</v>
      </c>
      <c r="E22" s="13">
        <v>150</v>
      </c>
      <c r="F22" s="14"/>
      <c r="G22" s="15">
        <f>ROUND(E22*F22,2)</f>
        <v>0</v>
      </c>
    </row>
    <row r="23" spans="1:7" ht="78.75">
      <c r="A23" s="16"/>
      <c r="B23" s="16"/>
      <c r="C23" s="16"/>
      <c r="D23" s="18" t="s">
        <v>31</v>
      </c>
      <c r="E23" s="16"/>
      <c r="F23" s="16"/>
      <c r="G23" s="16"/>
    </row>
    <row r="24" spans="1:7" ht="12.75">
      <c r="A24" s="12" t="s">
        <v>32</v>
      </c>
      <c r="B24" s="12" t="s">
        <v>163</v>
      </c>
      <c r="C24" s="12" t="s">
        <v>10</v>
      </c>
      <c r="D24" s="19" t="s">
        <v>33</v>
      </c>
      <c r="E24" s="13">
        <v>8</v>
      </c>
      <c r="F24" s="14"/>
      <c r="G24" s="15">
        <f>ROUND(E24*F24,2)</f>
        <v>0</v>
      </c>
    </row>
    <row r="25" spans="1:7" ht="78.75">
      <c r="A25" s="16"/>
      <c r="B25" s="16"/>
      <c r="C25" s="16"/>
      <c r="D25" s="18" t="s">
        <v>34</v>
      </c>
      <c r="E25" s="16"/>
      <c r="F25" s="16"/>
      <c r="G25" s="16"/>
    </row>
    <row r="26" spans="1:7" ht="12.75">
      <c r="A26" s="12" t="s">
        <v>35</v>
      </c>
      <c r="B26" s="12" t="s">
        <v>163</v>
      </c>
      <c r="C26" s="12" t="s">
        <v>10</v>
      </c>
      <c r="D26" s="19" t="s">
        <v>36</v>
      </c>
      <c r="E26" s="13">
        <v>10</v>
      </c>
      <c r="F26" s="14"/>
      <c r="G26" s="15">
        <f>ROUND(E26*F26,2)</f>
        <v>0</v>
      </c>
    </row>
    <row r="27" spans="1:7" ht="78.75">
      <c r="A27" s="16"/>
      <c r="B27" s="16"/>
      <c r="C27" s="16"/>
      <c r="D27" s="18" t="s">
        <v>37</v>
      </c>
      <c r="E27" s="16"/>
      <c r="F27" s="16"/>
      <c r="G27" s="16"/>
    </row>
    <row r="28" spans="1:7" ht="12.75">
      <c r="A28" s="12" t="s">
        <v>38</v>
      </c>
      <c r="B28" s="12" t="s">
        <v>163</v>
      </c>
      <c r="C28" s="12" t="s">
        <v>10</v>
      </c>
      <c r="D28" s="19" t="s">
        <v>36</v>
      </c>
      <c r="E28" s="13">
        <v>6</v>
      </c>
      <c r="F28" s="14"/>
      <c r="G28" s="15">
        <f>ROUND(E28*F28,2)</f>
        <v>0</v>
      </c>
    </row>
    <row r="29" spans="1:7" ht="78.75">
      <c r="A29" s="16"/>
      <c r="B29" s="16"/>
      <c r="C29" s="16"/>
      <c r="D29" s="18" t="s">
        <v>39</v>
      </c>
      <c r="E29" s="16"/>
      <c r="F29" s="16"/>
      <c r="G29" s="16"/>
    </row>
    <row r="30" spans="1:7" ht="12.75">
      <c r="A30" s="12" t="s">
        <v>40</v>
      </c>
      <c r="B30" s="12" t="s">
        <v>163</v>
      </c>
      <c r="C30" s="12" t="s">
        <v>10</v>
      </c>
      <c r="D30" s="19" t="s">
        <v>41</v>
      </c>
      <c r="E30" s="13">
        <v>2</v>
      </c>
      <c r="F30" s="14"/>
      <c r="G30" s="15">
        <f>ROUND(E30*F30,2)</f>
        <v>0</v>
      </c>
    </row>
    <row r="31" spans="1:7" ht="67.5">
      <c r="A31" s="16"/>
      <c r="B31" s="16"/>
      <c r="C31" s="16"/>
      <c r="D31" s="18" t="s">
        <v>42</v>
      </c>
      <c r="E31" s="16"/>
      <c r="F31" s="16"/>
      <c r="G31" s="16"/>
    </row>
    <row r="32" spans="1:7" ht="12.75">
      <c r="A32" s="12" t="s">
        <v>43</v>
      </c>
      <c r="B32" s="12" t="s">
        <v>163</v>
      </c>
      <c r="C32" s="12" t="s">
        <v>10</v>
      </c>
      <c r="D32" s="19" t="s">
        <v>44</v>
      </c>
      <c r="E32" s="13">
        <v>1</v>
      </c>
      <c r="F32" s="14"/>
      <c r="G32" s="15">
        <f>ROUND(E32*F32,2)</f>
        <v>0</v>
      </c>
    </row>
    <row r="33" spans="1:7" ht="67.5">
      <c r="A33" s="16"/>
      <c r="B33" s="16"/>
      <c r="C33" s="16"/>
      <c r="D33" s="18" t="s">
        <v>45</v>
      </c>
      <c r="E33" s="16"/>
      <c r="F33" s="16"/>
      <c r="G33" s="16"/>
    </row>
    <row r="34" spans="1:7" ht="12.75">
      <c r="A34" s="16"/>
      <c r="B34" s="16"/>
      <c r="C34" s="16"/>
      <c r="D34" s="23" t="s">
        <v>46</v>
      </c>
      <c r="E34" s="13">
        <v>1</v>
      </c>
      <c r="F34" s="9"/>
      <c r="G34" s="9">
        <f>ROUND(F34*E34,2)</f>
        <v>0</v>
      </c>
    </row>
    <row r="35" spans="1:7" ht="12.75">
      <c r="A35" s="17"/>
      <c r="B35" s="17"/>
      <c r="C35" s="17"/>
      <c r="D35" s="24"/>
      <c r="E35" s="17"/>
      <c r="F35" s="17"/>
      <c r="G35" s="17"/>
    </row>
    <row r="36" spans="1:7" ht="12.75">
      <c r="A36" s="10" t="s">
        <v>47</v>
      </c>
      <c r="B36" s="10" t="s">
        <v>162</v>
      </c>
      <c r="C36" s="10" t="s">
        <v>153</v>
      </c>
      <c r="D36" s="22" t="s">
        <v>48</v>
      </c>
      <c r="E36" s="11"/>
      <c r="F36" s="9"/>
      <c r="G36" s="9"/>
    </row>
    <row r="37" spans="1:7" ht="123.75">
      <c r="A37" s="16"/>
      <c r="B37" s="16"/>
      <c r="C37" s="16"/>
      <c r="D37" s="18" t="s">
        <v>49</v>
      </c>
      <c r="E37" s="16"/>
      <c r="F37" s="16"/>
      <c r="G37" s="16"/>
    </row>
    <row r="38" spans="1:7" ht="12.75">
      <c r="A38" s="12" t="s">
        <v>50</v>
      </c>
      <c r="B38" s="12" t="s">
        <v>163</v>
      </c>
      <c r="C38" s="12" t="s">
        <v>10</v>
      </c>
      <c r="D38" s="19" t="s">
        <v>51</v>
      </c>
      <c r="E38" s="13">
        <v>1</v>
      </c>
      <c r="F38" s="14"/>
      <c r="G38" s="15">
        <f>ROUND(E38*F38,2)</f>
        <v>0</v>
      </c>
    </row>
    <row r="39" spans="1:7" ht="45">
      <c r="A39" s="16"/>
      <c r="B39" s="16"/>
      <c r="C39" s="16"/>
      <c r="D39" s="18" t="s">
        <v>52</v>
      </c>
      <c r="E39" s="16"/>
      <c r="F39" s="16"/>
      <c r="G39" s="16"/>
    </row>
    <row r="40" spans="1:7" ht="12.75">
      <c r="A40" s="12" t="s">
        <v>53</v>
      </c>
      <c r="B40" s="12" t="s">
        <v>163</v>
      </c>
      <c r="C40" s="12" t="s">
        <v>166</v>
      </c>
      <c r="D40" s="19" t="s">
        <v>54</v>
      </c>
      <c r="E40" s="13">
        <v>270</v>
      </c>
      <c r="F40" s="14"/>
      <c r="G40" s="15">
        <f>ROUND(E40*F40,2)</f>
        <v>0</v>
      </c>
    </row>
    <row r="41" spans="1:7" ht="78.75">
      <c r="A41" s="16"/>
      <c r="B41" s="16"/>
      <c r="C41" s="16"/>
      <c r="D41" s="18" t="s">
        <v>31</v>
      </c>
      <c r="E41" s="16"/>
      <c r="F41" s="16"/>
      <c r="G41" s="16"/>
    </row>
    <row r="42" spans="1:7" ht="12.75">
      <c r="A42" s="12" t="s">
        <v>55</v>
      </c>
      <c r="B42" s="12" t="s">
        <v>163</v>
      </c>
      <c r="C42" s="12" t="s">
        <v>10</v>
      </c>
      <c r="D42" s="19" t="s">
        <v>56</v>
      </c>
      <c r="E42" s="13">
        <v>3</v>
      </c>
      <c r="F42" s="14"/>
      <c r="G42" s="15">
        <f>ROUND(E42*F42,2)</f>
        <v>0</v>
      </c>
    </row>
    <row r="43" spans="1:7" ht="67.5">
      <c r="A43" s="16"/>
      <c r="B43" s="16"/>
      <c r="C43" s="16"/>
      <c r="D43" s="18" t="s">
        <v>57</v>
      </c>
      <c r="E43" s="16"/>
      <c r="F43" s="16"/>
      <c r="G43" s="16"/>
    </row>
    <row r="44" spans="1:7" ht="12.75">
      <c r="A44" s="12" t="s">
        <v>58</v>
      </c>
      <c r="B44" s="12" t="s">
        <v>163</v>
      </c>
      <c r="C44" s="12" t="s">
        <v>10</v>
      </c>
      <c r="D44" s="19" t="s">
        <v>59</v>
      </c>
      <c r="E44" s="13">
        <v>3</v>
      </c>
      <c r="F44" s="14"/>
      <c r="G44" s="15">
        <f>ROUND(E44*F44,2)</f>
        <v>0</v>
      </c>
    </row>
    <row r="45" spans="1:7" ht="67.5">
      <c r="A45" s="16"/>
      <c r="B45" s="16"/>
      <c r="C45" s="16"/>
      <c r="D45" s="18" t="s">
        <v>60</v>
      </c>
      <c r="E45" s="16"/>
      <c r="F45" s="16"/>
      <c r="G45" s="16"/>
    </row>
    <row r="46" spans="1:7" ht="12.75">
      <c r="A46" s="12" t="s">
        <v>61</v>
      </c>
      <c r="B46" s="12" t="s">
        <v>163</v>
      </c>
      <c r="C46" s="12" t="s">
        <v>10</v>
      </c>
      <c r="D46" s="19" t="s">
        <v>59</v>
      </c>
      <c r="E46" s="13">
        <v>2</v>
      </c>
      <c r="F46" s="14"/>
      <c r="G46" s="15">
        <f>ROUND(E46*F46,2)</f>
        <v>0</v>
      </c>
    </row>
    <row r="47" spans="1:7" ht="67.5">
      <c r="A47" s="16"/>
      <c r="B47" s="16"/>
      <c r="C47" s="16"/>
      <c r="D47" s="18" t="s">
        <v>62</v>
      </c>
      <c r="E47" s="16"/>
      <c r="F47" s="16"/>
      <c r="G47" s="16"/>
    </row>
    <row r="48" spans="1:7" ht="12.75">
      <c r="A48" s="12" t="s">
        <v>63</v>
      </c>
      <c r="B48" s="12" t="s">
        <v>163</v>
      </c>
      <c r="C48" s="12" t="s">
        <v>10</v>
      </c>
      <c r="D48" s="19" t="s">
        <v>64</v>
      </c>
      <c r="E48" s="13">
        <v>6</v>
      </c>
      <c r="F48" s="14"/>
      <c r="G48" s="15">
        <f>ROUND(E48*F48,2)</f>
        <v>0</v>
      </c>
    </row>
    <row r="49" spans="1:7" ht="90">
      <c r="A49" s="16"/>
      <c r="B49" s="16"/>
      <c r="C49" s="16"/>
      <c r="D49" s="18" t="s">
        <v>65</v>
      </c>
      <c r="E49" s="16"/>
      <c r="F49" s="16"/>
      <c r="G49" s="16"/>
    </row>
    <row r="50" spans="1:7" ht="12.75">
      <c r="A50" s="12" t="s">
        <v>66</v>
      </c>
      <c r="B50" s="12" t="s">
        <v>163</v>
      </c>
      <c r="C50" s="12" t="s">
        <v>10</v>
      </c>
      <c r="D50" s="19" t="s">
        <v>64</v>
      </c>
      <c r="E50" s="13">
        <v>2</v>
      </c>
      <c r="F50" s="14"/>
      <c r="G50" s="15">
        <f>ROUND(E50*F50,2)</f>
        <v>0</v>
      </c>
    </row>
    <row r="51" spans="1:7" ht="90">
      <c r="A51" s="16"/>
      <c r="B51" s="16"/>
      <c r="C51" s="16"/>
      <c r="D51" s="18" t="s">
        <v>67</v>
      </c>
      <c r="E51" s="16"/>
      <c r="F51" s="16"/>
      <c r="G51" s="16"/>
    </row>
    <row r="52" spans="1:7" ht="12.75">
      <c r="A52" s="12" t="s">
        <v>68</v>
      </c>
      <c r="B52" s="12" t="s">
        <v>163</v>
      </c>
      <c r="C52" s="12" t="s">
        <v>10</v>
      </c>
      <c r="D52" s="19" t="s">
        <v>69</v>
      </c>
      <c r="E52" s="13">
        <v>1</v>
      </c>
      <c r="F52" s="14"/>
      <c r="G52" s="15">
        <f>ROUND(E52*F52,2)</f>
        <v>0</v>
      </c>
    </row>
    <row r="53" spans="1:7" ht="90">
      <c r="A53" s="16"/>
      <c r="B53" s="16"/>
      <c r="C53" s="16"/>
      <c r="D53" s="18" t="s">
        <v>70</v>
      </c>
      <c r="E53" s="16"/>
      <c r="F53" s="16"/>
      <c r="G53" s="16"/>
    </row>
    <row r="54" spans="1:7" ht="12.75">
      <c r="A54" s="12" t="s">
        <v>71</v>
      </c>
      <c r="B54" s="12" t="s">
        <v>163</v>
      </c>
      <c r="C54" s="12" t="s">
        <v>10</v>
      </c>
      <c r="D54" s="19" t="s">
        <v>72</v>
      </c>
      <c r="E54" s="13">
        <v>1</v>
      </c>
      <c r="F54" s="14"/>
      <c r="G54" s="15">
        <f>ROUND(E54*F54,2)</f>
        <v>0</v>
      </c>
    </row>
    <row r="55" spans="1:7" ht="45">
      <c r="A55" s="16"/>
      <c r="B55" s="16"/>
      <c r="C55" s="16"/>
      <c r="D55" s="18" t="s">
        <v>73</v>
      </c>
      <c r="E55" s="16"/>
      <c r="F55" s="16"/>
      <c r="G55" s="16"/>
    </row>
    <row r="56" spans="1:7" ht="12.75">
      <c r="A56" s="16"/>
      <c r="B56" s="16"/>
      <c r="C56" s="16"/>
      <c r="D56" s="23" t="s">
        <v>74</v>
      </c>
      <c r="E56" s="13">
        <v>1</v>
      </c>
      <c r="F56" s="9"/>
      <c r="G56" s="9">
        <f>ROUND(F56*E56,2)</f>
        <v>0</v>
      </c>
    </row>
    <row r="57" spans="1:7" ht="12.75">
      <c r="A57" s="17"/>
      <c r="B57" s="17"/>
      <c r="C57" s="17"/>
      <c r="D57" s="24"/>
      <c r="E57" s="17"/>
      <c r="F57" s="17"/>
      <c r="G57" s="17"/>
    </row>
    <row r="58" spans="1:7" ht="12.75">
      <c r="A58" s="10" t="s">
        <v>75</v>
      </c>
      <c r="B58" s="10" t="s">
        <v>162</v>
      </c>
      <c r="C58" s="10" t="s">
        <v>153</v>
      </c>
      <c r="D58" s="22" t="s">
        <v>76</v>
      </c>
      <c r="E58" s="11"/>
      <c r="F58" s="9"/>
      <c r="G58" s="9"/>
    </row>
    <row r="59" spans="1:7" ht="12.75">
      <c r="A59" s="12" t="s">
        <v>77</v>
      </c>
      <c r="B59" s="12" t="s">
        <v>163</v>
      </c>
      <c r="C59" s="12" t="s">
        <v>79</v>
      </c>
      <c r="D59" s="19" t="s">
        <v>78</v>
      </c>
      <c r="E59" s="13">
        <v>1</v>
      </c>
      <c r="F59" s="14"/>
      <c r="G59" s="15" t="s">
        <v>0</v>
      </c>
    </row>
    <row r="60" spans="1:7" ht="45">
      <c r="A60" s="16"/>
      <c r="B60" s="16"/>
      <c r="C60" s="16"/>
      <c r="D60" s="18" t="s">
        <v>80</v>
      </c>
      <c r="E60" s="16"/>
      <c r="F60" s="16"/>
      <c r="G60" s="16"/>
    </row>
    <row r="61" spans="1:7" ht="12.75">
      <c r="A61" s="12" t="s">
        <v>81</v>
      </c>
      <c r="B61" s="12" t="s">
        <v>163</v>
      </c>
      <c r="C61" s="12" t="s">
        <v>79</v>
      </c>
      <c r="D61" s="19" t="s">
        <v>82</v>
      </c>
      <c r="E61" s="13">
        <v>1</v>
      </c>
      <c r="F61" s="14"/>
      <c r="G61" s="15" t="s">
        <v>0</v>
      </c>
    </row>
    <row r="62" spans="1:7" ht="67.5">
      <c r="A62" s="16"/>
      <c r="B62" s="16"/>
      <c r="C62" s="16"/>
      <c r="D62" s="18" t="s">
        <v>83</v>
      </c>
      <c r="E62" s="16"/>
      <c r="F62" s="16"/>
      <c r="G62" s="16"/>
    </row>
    <row r="63" spans="1:7" ht="12.75">
      <c r="A63" s="16"/>
      <c r="B63" s="16"/>
      <c r="C63" s="16"/>
      <c r="D63" s="23" t="s">
        <v>84</v>
      </c>
      <c r="E63" s="13">
        <v>1</v>
      </c>
      <c r="F63" s="9"/>
      <c r="G63" s="9">
        <f>ROUND(F63*E63,2)</f>
        <v>0</v>
      </c>
    </row>
    <row r="64" spans="1:7" ht="12.75">
      <c r="A64" s="10" t="s">
        <v>117</v>
      </c>
      <c r="B64" s="10" t="s">
        <v>162</v>
      </c>
      <c r="C64" s="10" t="s">
        <v>153</v>
      </c>
      <c r="D64" s="22" t="s">
        <v>118</v>
      </c>
      <c r="E64" s="11">
        <f>E87</f>
        <v>1</v>
      </c>
      <c r="F64" s="9"/>
      <c r="G64" s="9">
        <f>G87</f>
        <v>0</v>
      </c>
    </row>
    <row r="65" spans="1:7" ht="12.75">
      <c r="A65" s="12" t="s">
        <v>119</v>
      </c>
      <c r="B65" s="12" t="s">
        <v>163</v>
      </c>
      <c r="C65" s="12" t="s">
        <v>164</v>
      </c>
      <c r="D65" s="19" t="s">
        <v>120</v>
      </c>
      <c r="E65" s="13">
        <v>2</v>
      </c>
      <c r="F65" s="14"/>
      <c r="G65" s="15">
        <f>ROUND(E65*F65,2)</f>
        <v>0</v>
      </c>
    </row>
    <row r="66" spans="1:7" ht="22.5">
      <c r="A66" s="16"/>
      <c r="B66" s="16"/>
      <c r="C66" s="16"/>
      <c r="D66" s="18" t="s">
        <v>121</v>
      </c>
      <c r="E66" s="16"/>
      <c r="F66" s="16"/>
      <c r="G66" s="16"/>
    </row>
    <row r="67" spans="1:7" ht="12.75">
      <c r="A67" s="12" t="s">
        <v>122</v>
      </c>
      <c r="B67" s="12" t="s">
        <v>163</v>
      </c>
      <c r="C67" s="12" t="s">
        <v>164</v>
      </c>
      <c r="D67" s="19" t="s">
        <v>123</v>
      </c>
      <c r="E67" s="13">
        <v>1</v>
      </c>
      <c r="F67" s="14"/>
      <c r="G67" s="15">
        <f>ROUND(E67*F67,2)</f>
        <v>0</v>
      </c>
    </row>
    <row r="68" spans="1:7" ht="22.5">
      <c r="A68" s="16"/>
      <c r="B68" s="16"/>
      <c r="C68" s="16"/>
      <c r="D68" s="18" t="s">
        <v>124</v>
      </c>
      <c r="E68" s="16"/>
      <c r="F68" s="16"/>
      <c r="G68" s="16"/>
    </row>
    <row r="69" spans="1:7" ht="12.75">
      <c r="A69" s="12" t="s">
        <v>125</v>
      </c>
      <c r="B69" s="12" t="s">
        <v>163</v>
      </c>
      <c r="C69" s="12" t="s">
        <v>164</v>
      </c>
      <c r="D69" s="19" t="s">
        <v>126</v>
      </c>
      <c r="E69" s="13">
        <v>3</v>
      </c>
      <c r="F69" s="14"/>
      <c r="G69" s="15">
        <f>ROUND(E69*F69,2)</f>
        <v>0</v>
      </c>
    </row>
    <row r="70" spans="1:7" ht="22.5">
      <c r="A70" s="16"/>
      <c r="B70" s="16"/>
      <c r="C70" s="16"/>
      <c r="D70" s="18" t="s">
        <v>127</v>
      </c>
      <c r="E70" s="16"/>
      <c r="F70" s="16"/>
      <c r="G70" s="16"/>
    </row>
    <row r="71" spans="1:7" ht="22.5">
      <c r="A71" s="12" t="s">
        <v>128</v>
      </c>
      <c r="B71" s="12" t="s">
        <v>163</v>
      </c>
      <c r="C71" s="12" t="s">
        <v>165</v>
      </c>
      <c r="D71" s="19" t="s">
        <v>129</v>
      </c>
      <c r="E71" s="13">
        <v>51</v>
      </c>
      <c r="F71" s="14"/>
      <c r="G71" s="15">
        <f>ROUND(E71*F71,2)</f>
        <v>0</v>
      </c>
    </row>
    <row r="72" spans="1:7" ht="33.75">
      <c r="A72" s="16"/>
      <c r="B72" s="16"/>
      <c r="C72" s="16"/>
      <c r="D72" s="18" t="s">
        <v>130</v>
      </c>
      <c r="E72" s="16"/>
      <c r="F72" s="16"/>
      <c r="G72" s="16"/>
    </row>
    <row r="73" spans="1:7" ht="22.5">
      <c r="A73" s="12" t="s">
        <v>131</v>
      </c>
      <c r="B73" s="12" t="s">
        <v>163</v>
      </c>
      <c r="C73" s="12" t="s">
        <v>165</v>
      </c>
      <c r="D73" s="19" t="s">
        <v>132</v>
      </c>
      <c r="E73" s="13">
        <v>21</v>
      </c>
      <c r="F73" s="14"/>
      <c r="G73" s="15">
        <f>ROUND(E73*F73,2)</f>
        <v>0</v>
      </c>
    </row>
    <row r="74" spans="1:7" ht="33.75">
      <c r="A74" s="16"/>
      <c r="B74" s="16"/>
      <c r="C74" s="16"/>
      <c r="D74" s="18" t="s">
        <v>133</v>
      </c>
      <c r="E74" s="16"/>
      <c r="F74" s="16"/>
      <c r="G74" s="16"/>
    </row>
    <row r="75" spans="1:7" ht="22.5">
      <c r="A75" s="12" t="s">
        <v>134</v>
      </c>
      <c r="B75" s="12" t="s">
        <v>163</v>
      </c>
      <c r="C75" s="12" t="s">
        <v>165</v>
      </c>
      <c r="D75" s="19" t="s">
        <v>135</v>
      </c>
      <c r="E75" s="13">
        <v>140</v>
      </c>
      <c r="F75" s="14"/>
      <c r="G75" s="15">
        <f>ROUND(E75*F75,2)</f>
        <v>0</v>
      </c>
    </row>
    <row r="76" spans="1:7" ht="33.75">
      <c r="A76" s="16"/>
      <c r="B76" s="16"/>
      <c r="C76" s="16"/>
      <c r="D76" s="18" t="s">
        <v>136</v>
      </c>
      <c r="E76" s="16"/>
      <c r="F76" s="16"/>
      <c r="G76" s="16"/>
    </row>
    <row r="77" spans="1:7" ht="12.75">
      <c r="A77" s="12" t="s">
        <v>137</v>
      </c>
      <c r="B77" s="12" t="s">
        <v>163</v>
      </c>
      <c r="C77" s="12" t="s">
        <v>165</v>
      </c>
      <c r="D77" s="19" t="s">
        <v>138</v>
      </c>
      <c r="E77" s="13">
        <v>6</v>
      </c>
      <c r="F77" s="14"/>
      <c r="G77" s="15">
        <f>ROUND(E77*F77,2)</f>
        <v>0</v>
      </c>
    </row>
    <row r="78" spans="1:7" ht="22.5">
      <c r="A78" s="16"/>
      <c r="B78" s="16"/>
      <c r="C78" s="16"/>
      <c r="D78" s="18" t="s">
        <v>139</v>
      </c>
      <c r="E78" s="16"/>
      <c r="F78" s="16"/>
      <c r="G78" s="16"/>
    </row>
    <row r="79" spans="1:7" ht="12.75">
      <c r="A79" s="12" t="s">
        <v>140</v>
      </c>
      <c r="B79" s="12" t="s">
        <v>163</v>
      </c>
      <c r="C79" s="12" t="s">
        <v>165</v>
      </c>
      <c r="D79" s="19" t="s">
        <v>141</v>
      </c>
      <c r="E79" s="13">
        <v>20</v>
      </c>
      <c r="F79" s="14"/>
      <c r="G79" s="15">
        <f>ROUND(E79*F79,2)</f>
        <v>0</v>
      </c>
    </row>
    <row r="80" spans="1:7" ht="22.5">
      <c r="A80" s="16"/>
      <c r="B80" s="16"/>
      <c r="C80" s="16"/>
      <c r="D80" s="18" t="s">
        <v>142</v>
      </c>
      <c r="E80" s="16"/>
      <c r="F80" s="16"/>
      <c r="G80" s="16"/>
    </row>
    <row r="81" spans="1:7" ht="12.75">
      <c r="A81" s="12" t="s">
        <v>143</v>
      </c>
      <c r="B81" s="12" t="s">
        <v>163</v>
      </c>
      <c r="C81" s="12" t="s">
        <v>164</v>
      </c>
      <c r="D81" s="19" t="s">
        <v>144</v>
      </c>
      <c r="E81" s="13">
        <v>10</v>
      </c>
      <c r="F81" s="14"/>
      <c r="G81" s="15">
        <f>ROUND(E81*F81,2)</f>
        <v>0</v>
      </c>
    </row>
    <row r="82" spans="1:7" ht="22.5">
      <c r="A82" s="16"/>
      <c r="B82" s="16"/>
      <c r="C82" s="16"/>
      <c r="D82" s="18" t="s">
        <v>145</v>
      </c>
      <c r="E82" s="16"/>
      <c r="F82" s="16"/>
      <c r="G82" s="16"/>
    </row>
    <row r="83" spans="1:7" ht="12.75">
      <c r="A83" s="12" t="s">
        <v>146</v>
      </c>
      <c r="B83" s="12" t="s">
        <v>163</v>
      </c>
      <c r="C83" s="12" t="s">
        <v>164</v>
      </c>
      <c r="D83" s="19" t="s">
        <v>147</v>
      </c>
      <c r="E83" s="13">
        <v>14</v>
      </c>
      <c r="F83" s="14"/>
      <c r="G83" s="15">
        <f>ROUND(E83*F83,2)</f>
        <v>0</v>
      </c>
    </row>
    <row r="84" spans="1:7" ht="22.5">
      <c r="A84" s="16"/>
      <c r="B84" s="16"/>
      <c r="C84" s="16"/>
      <c r="D84" s="18" t="s">
        <v>148</v>
      </c>
      <c r="E84" s="16"/>
      <c r="F84" s="16"/>
      <c r="G84" s="16"/>
    </row>
    <row r="85" spans="1:7" ht="12.75">
      <c r="A85" s="12" t="s">
        <v>149</v>
      </c>
      <c r="B85" s="12" t="s">
        <v>163</v>
      </c>
      <c r="C85" s="12" t="s">
        <v>164</v>
      </c>
      <c r="D85" s="19" t="s">
        <v>150</v>
      </c>
      <c r="E85" s="13">
        <v>2</v>
      </c>
      <c r="F85" s="14"/>
      <c r="G85" s="15">
        <f>ROUND(E85*F85,2)</f>
        <v>0</v>
      </c>
    </row>
    <row r="86" spans="1:7" ht="22.5">
      <c r="A86" s="16"/>
      <c r="B86" s="16"/>
      <c r="C86" s="16"/>
      <c r="D86" s="18" t="s">
        <v>151</v>
      </c>
      <c r="E86" s="16"/>
      <c r="F86" s="16"/>
      <c r="G86" s="16"/>
    </row>
    <row r="87" spans="1:7" ht="12.75">
      <c r="A87" s="16"/>
      <c r="B87" s="16"/>
      <c r="C87" s="16"/>
      <c r="D87" s="23" t="s">
        <v>152</v>
      </c>
      <c r="E87" s="13">
        <v>1</v>
      </c>
      <c r="F87" s="9"/>
      <c r="G87" s="9">
        <f>ROUND(F87*E87,2)</f>
        <v>0</v>
      </c>
    </row>
    <row r="100" spans="1:7" ht="12.75">
      <c r="A100" s="16"/>
      <c r="B100" s="16"/>
      <c r="C100" s="16"/>
      <c r="D100" s="18"/>
      <c r="E100" s="16"/>
      <c r="F100" s="16"/>
      <c r="G100" s="16"/>
    </row>
  </sheetData>
  <sheetProtection/>
  <dataValidations count="1">
    <dataValidation type="list" allowBlank="1" showInputMessage="1" showErrorMessage="1" sqref="B100 B4:B87">
      <formula1>"Capítulo,Partida,Mano de obra,Maquinaria,Material,Otros,"</formula1>
    </dataValidation>
  </dataValidation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J3" sqref="J3"/>
    </sheetView>
  </sheetViews>
  <sheetFormatPr defaultColWidth="11.421875" defaultRowHeight="12.75"/>
  <cols>
    <col min="1" max="1" width="8.28125" style="0" bestFit="1" customWidth="1"/>
    <col min="2" max="2" width="7.421875" style="0" bestFit="1" customWidth="1"/>
    <col min="3" max="3" width="1.8515625" style="0" bestFit="1" customWidth="1"/>
    <col min="4" max="4" width="54.00390625" style="0" customWidth="1"/>
    <col min="5" max="5" width="11.8515625" style="0" customWidth="1"/>
    <col min="7" max="7" width="12.00390625" style="0" customWidth="1"/>
  </cols>
  <sheetData>
    <row r="1" spans="1:7" ht="12.75">
      <c r="A1" s="10" t="s">
        <v>85</v>
      </c>
      <c r="B1" s="10" t="s">
        <v>162</v>
      </c>
      <c r="C1" s="10" t="s">
        <v>153</v>
      </c>
      <c r="D1" s="22" t="s">
        <v>86</v>
      </c>
      <c r="E1" s="11" t="e">
        <f>#REF!</f>
        <v>#REF!</v>
      </c>
      <c r="F1" s="9"/>
      <c r="G1" s="9" t="e">
        <f>#REF!</f>
        <v>#REF!</v>
      </c>
    </row>
    <row r="2" spans="1:7" ht="12.75">
      <c r="A2" s="10" t="s">
        <v>87</v>
      </c>
      <c r="B2" s="10" t="s">
        <v>162</v>
      </c>
      <c r="C2" s="10" t="s">
        <v>153</v>
      </c>
      <c r="D2" s="22" t="s">
        <v>88</v>
      </c>
      <c r="E2" s="11" t="e">
        <f>ACONDICIONADO!#REF!</f>
        <v>#REF!</v>
      </c>
      <c r="F2" s="9"/>
      <c r="G2" s="9" t="e">
        <f>ACONDICIONADO!#REF!</f>
        <v>#REF!</v>
      </c>
    </row>
    <row r="3" spans="1:7" ht="225">
      <c r="A3" s="16"/>
      <c r="B3" s="16"/>
      <c r="C3" s="16"/>
      <c r="D3" s="18" t="s">
        <v>89</v>
      </c>
      <c r="E3" s="16"/>
      <c r="F3" s="16"/>
      <c r="G3" s="16"/>
    </row>
    <row r="4" spans="1:7" ht="22.5">
      <c r="A4" s="12" t="s">
        <v>90</v>
      </c>
      <c r="B4" s="12" t="s">
        <v>163</v>
      </c>
      <c r="C4" s="12" t="s">
        <v>164</v>
      </c>
      <c r="D4" s="19" t="s">
        <v>91</v>
      </c>
      <c r="E4" s="13">
        <v>2</v>
      </c>
      <c r="F4" s="14"/>
      <c r="G4" s="15">
        <f>ROUND(E4*F4,2)</f>
        <v>0</v>
      </c>
    </row>
    <row r="5" spans="1:7" ht="112.5">
      <c r="A5" s="16"/>
      <c r="B5" s="16"/>
      <c r="C5" s="16"/>
      <c r="D5" s="18" t="s">
        <v>92</v>
      </c>
      <c r="E5" s="16"/>
      <c r="F5" s="16"/>
      <c r="G5" s="16"/>
    </row>
    <row r="6" spans="1:7" ht="12.75">
      <c r="A6" s="12" t="s">
        <v>93</v>
      </c>
      <c r="B6" s="12" t="s">
        <v>163</v>
      </c>
      <c r="C6" s="12" t="s">
        <v>164</v>
      </c>
      <c r="D6" s="19" t="s">
        <v>94</v>
      </c>
      <c r="E6" s="13">
        <v>1</v>
      </c>
      <c r="F6" s="14"/>
      <c r="G6" s="15">
        <f>ROUND(E6*F6,2)</f>
        <v>0</v>
      </c>
    </row>
    <row r="7" spans="1:7" ht="123.75">
      <c r="A7" s="16"/>
      <c r="B7" s="16"/>
      <c r="C7" s="16"/>
      <c r="D7" s="18" t="s">
        <v>95</v>
      </c>
      <c r="E7" s="16"/>
      <c r="F7" s="16"/>
      <c r="G7" s="16"/>
    </row>
    <row r="8" spans="1:7" ht="12.75">
      <c r="A8" s="12" t="s">
        <v>96</v>
      </c>
      <c r="B8" s="12" t="s">
        <v>163</v>
      </c>
      <c r="C8" s="12" t="s">
        <v>164</v>
      </c>
      <c r="D8" s="19" t="s">
        <v>97</v>
      </c>
      <c r="E8" s="13">
        <v>1</v>
      </c>
      <c r="F8" s="14"/>
      <c r="G8" s="15">
        <f>ROUND(E8*F8,2)</f>
        <v>0</v>
      </c>
    </row>
    <row r="9" spans="1:7" ht="123.75">
      <c r="A9" s="16"/>
      <c r="B9" s="16"/>
      <c r="C9" s="16"/>
      <c r="D9" s="18" t="s">
        <v>98</v>
      </c>
      <c r="E9" s="16"/>
      <c r="F9" s="16"/>
      <c r="G9" s="16"/>
    </row>
    <row r="10" spans="1:7" ht="12.75">
      <c r="A10" s="12" t="s">
        <v>99</v>
      </c>
      <c r="B10" s="12" t="s">
        <v>163</v>
      </c>
      <c r="C10" s="12" t="s">
        <v>164</v>
      </c>
      <c r="D10" s="19" t="s">
        <v>100</v>
      </c>
      <c r="E10" s="13">
        <v>1</v>
      </c>
      <c r="F10" s="14"/>
      <c r="G10" s="15">
        <f>ROUND(E10*F10,2)</f>
        <v>0</v>
      </c>
    </row>
    <row r="11" spans="1:7" ht="56.25">
      <c r="A11" s="16"/>
      <c r="B11" s="16"/>
      <c r="C11" s="16"/>
      <c r="D11" s="18" t="s">
        <v>101</v>
      </c>
      <c r="E11" s="16"/>
      <c r="F11" s="16"/>
      <c r="G11" s="16"/>
    </row>
    <row r="12" spans="1:7" ht="12.75">
      <c r="A12" s="12" t="s">
        <v>102</v>
      </c>
      <c r="B12" s="12" t="s">
        <v>163</v>
      </c>
      <c r="C12" s="12" t="s">
        <v>164</v>
      </c>
      <c r="D12" s="19" t="s">
        <v>103</v>
      </c>
      <c r="E12" s="13">
        <v>5</v>
      </c>
      <c r="F12" s="14"/>
      <c r="G12" s="15">
        <f>ROUND(E12*F12,2)</f>
        <v>0</v>
      </c>
    </row>
    <row r="13" spans="1:7" ht="33.75">
      <c r="A13" s="16"/>
      <c r="B13" s="16"/>
      <c r="C13" s="16"/>
      <c r="D13" s="18" t="s">
        <v>104</v>
      </c>
      <c r="E13" s="16"/>
      <c r="F13" s="16"/>
      <c r="G13" s="16"/>
    </row>
    <row r="14" spans="1:7" ht="12.75">
      <c r="A14" s="12" t="s">
        <v>105</v>
      </c>
      <c r="B14" s="12" t="s">
        <v>163</v>
      </c>
      <c r="C14" s="12" t="s">
        <v>164</v>
      </c>
      <c r="D14" s="19" t="s">
        <v>106</v>
      </c>
      <c r="E14" s="13">
        <v>4</v>
      </c>
      <c r="F14" s="14"/>
      <c r="G14" s="15">
        <f>ROUND(E14*F14,2)</f>
        <v>0</v>
      </c>
    </row>
    <row r="15" spans="1:7" ht="22.5">
      <c r="A15" s="16"/>
      <c r="B15" s="16"/>
      <c r="C15" s="16"/>
      <c r="D15" s="18" t="s">
        <v>107</v>
      </c>
      <c r="E15" s="16"/>
      <c r="F15" s="16"/>
      <c r="G15" s="16"/>
    </row>
    <row r="16" spans="1:7" ht="12.75">
      <c r="A16" s="12" t="s">
        <v>108</v>
      </c>
      <c r="B16" s="12" t="s">
        <v>163</v>
      </c>
      <c r="C16" s="12" t="s">
        <v>164</v>
      </c>
      <c r="D16" s="19" t="s">
        <v>109</v>
      </c>
      <c r="E16" s="13">
        <v>1</v>
      </c>
      <c r="F16" s="14"/>
      <c r="G16" s="15">
        <f>ROUND(E16*F16,2)</f>
        <v>0</v>
      </c>
    </row>
    <row r="17" spans="1:7" ht="22.5">
      <c r="A17" s="16"/>
      <c r="B17" s="16"/>
      <c r="C17" s="16"/>
      <c r="D17" s="18" t="s">
        <v>110</v>
      </c>
      <c r="E17" s="16"/>
      <c r="F17" s="16"/>
      <c r="G17" s="16"/>
    </row>
    <row r="18" spans="1:7" ht="22.5">
      <c r="A18" s="12" t="s">
        <v>111</v>
      </c>
      <c r="B18" s="12" t="s">
        <v>163</v>
      </c>
      <c r="C18" s="12" t="s">
        <v>164</v>
      </c>
      <c r="D18" s="19" t="s">
        <v>112</v>
      </c>
      <c r="E18" s="13">
        <v>3</v>
      </c>
      <c r="F18" s="14"/>
      <c r="G18" s="15">
        <f>ROUND(E18*F18,2)</f>
        <v>0</v>
      </c>
    </row>
    <row r="19" spans="1:7" ht="191.25">
      <c r="A19" s="16"/>
      <c r="B19" s="16"/>
      <c r="C19" s="16"/>
      <c r="D19" s="18" t="s">
        <v>113</v>
      </c>
      <c r="E19" s="16"/>
      <c r="F19" s="16"/>
      <c r="G19" s="16"/>
    </row>
    <row r="20" spans="1:7" ht="12.75">
      <c r="A20" s="12" t="s">
        <v>114</v>
      </c>
      <c r="B20" s="12" t="s">
        <v>163</v>
      </c>
      <c r="C20" s="12" t="s">
        <v>164</v>
      </c>
      <c r="D20" s="19" t="s">
        <v>115</v>
      </c>
      <c r="E20" s="13">
        <v>1</v>
      </c>
      <c r="F20" s="14"/>
      <c r="G20" s="15">
        <f>ROUND(E20*F20,2)</f>
        <v>0</v>
      </c>
    </row>
    <row r="21" spans="1:7" ht="33.75">
      <c r="A21" s="16"/>
      <c r="B21" s="16"/>
      <c r="C21" s="16"/>
      <c r="D21" s="18" t="s">
        <v>116</v>
      </c>
      <c r="E21" s="16"/>
      <c r="F21" s="16"/>
      <c r="G21" s="16"/>
    </row>
  </sheetData>
  <sheetProtection/>
  <dataValidations count="1">
    <dataValidation type="list" allowBlank="1" showInputMessage="1" showErrorMessage="1" sqref="B1:B21">
      <formula1>"Capítulo,Partida,Mano de obra,Maquinaria,Material,Otros,"</formula1>
    </dataValidation>
  </dataValidation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Pedro</cp:lastModifiedBy>
  <dcterms:created xsi:type="dcterms:W3CDTF">2012-11-23T16:20:13Z</dcterms:created>
  <dcterms:modified xsi:type="dcterms:W3CDTF">2012-12-05T10:28:23Z</dcterms:modified>
  <cp:category/>
  <cp:version/>
  <cp:contentType/>
  <cp:contentStatus/>
</cp:coreProperties>
</file>